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039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<sst xmlns="http://schemas.openxmlformats.org/spreadsheetml/2006/main" count="58" uniqueCount="57">
  <si>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</si>
  <si>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</si>
  <si>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</si>
  <si>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</si>
  <si>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</si>
  <si>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</si>
  <si>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</si>
  <si>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</si>
  <si>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</si>
  <si>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</si>
  <si>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</si>
  <si>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</si>
  <si>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</si>
  <si>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</si>
  <si>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</si>
  <si>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</si>
  <si>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</si>
  <si>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</si>
  <si>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</si>
  <si>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</si>
  <si>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</si>
  <si>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</si>
  <si>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</si>
  <si>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</si>
  <si>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</si>
  <si>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</si>
  <si>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</si>
  <si>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</si>
  <si>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</si>
  <si>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</si>
  <si>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</si>
  <si>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</si>
  <si>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</si>
  <si>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</si>
  <si>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</si>
  <si>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</si>
  <si>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</si>
  <si>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</si>
  <si>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</si>
  <si>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</si>
  <si>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</si>
  <si>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</si>
  <si>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</si>
  <si>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</si>
  <si>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</si>
  <si>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</si>
  <si>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</si>
  <si>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</si>
  <si>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</si>
  <si>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</si>
  <si>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</si>
  <si>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</si>
  <si>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</si>
  <si>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</si>
  <si>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</si>
  <si>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71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</si>
  <si>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установкой –
- Утепление чердачных  помещений -38м2
- Утепление стен в квартире -7,63м2
- Ремонт дверных полотен -1шт.
- Смена замков -3шт.
- Смена дверных пружин -4шт.
- Бетонирование крылец – 0,013м2
- Утепление стен в квартире гипсокартонном - 7,63м2
- Закладывание проема «холодильника» -1/0,455м2
- Ремонт меж/панельных швов -39 м/п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</si>
</sst>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B1">
      <selection activeCell="H9" sqref="H9:I9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4.2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1989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4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58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33">
        <f>H9+H10</f>
        <v>3332.8</v>
      </c>
      <c r="I8" s="34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33">
        <v>2919.4</v>
      </c>
      <c r="I9" s="34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3">
        <v>413.4</v>
      </c>
      <c r="I10" s="34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3">
        <v>3462.1</v>
      </c>
      <c r="I11" s="34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24" t="s">
        <v>53</v>
      </c>
      <c r="B14" s="25"/>
      <c r="C14" s="25"/>
      <c r="D14" s="25"/>
      <c r="E14" s="25"/>
      <c r="F14" s="25"/>
      <c r="G14" s="25"/>
      <c r="H14" s="25"/>
      <c r="I14" s="26"/>
    </row>
    <row r="15" spans="1:9" ht="15.75" customHeight="1">
      <c r="A15" s="27" t="s">
        <v>3</v>
      </c>
      <c r="B15" s="27" t="s">
        <v>31</v>
      </c>
      <c r="C15" s="29" t="s">
        <v>0</v>
      </c>
      <c r="D15" s="30"/>
      <c r="E15" s="30"/>
      <c r="F15" s="31"/>
      <c r="G15" s="29" t="s">
        <v>2</v>
      </c>
      <c r="H15" s="31"/>
      <c r="I15" s="27" t="s">
        <v>32</v>
      </c>
    </row>
    <row r="16" spans="1:9" ht="81" customHeight="1">
      <c r="A16" s="28"/>
      <c r="B16" s="2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-1.00485</v>
      </c>
      <c r="C19" s="8" t="s">
        <v>4</v>
      </c>
      <c r="D19" s="13">
        <v>16.12101</v>
      </c>
      <c r="E19" s="13">
        <v>15.77951</v>
      </c>
      <c r="F19" s="13"/>
      <c r="G19" s="18" t="s">
        <v>48</v>
      </c>
      <c r="H19" s="13">
        <f>E19</f>
        <v>15.77951</v>
      </c>
      <c r="I19" s="13">
        <f>B19-D19+E19</f>
        <v>-1.3463499999999993</v>
      </c>
    </row>
    <row r="20" spans="1:9" ht="300" customHeight="1">
      <c r="A20" s="7" t="s">
        <v>12</v>
      </c>
      <c r="B20" s="13">
        <v>-21.03499</v>
      </c>
      <c r="C20" s="8" t="s">
        <v>50</v>
      </c>
      <c r="D20" s="13">
        <v>337.46955</v>
      </c>
      <c r="E20" s="13">
        <v>330.32066</v>
      </c>
      <c r="F20" s="13"/>
      <c r="G20" s="19" t="s">
        <v>56</v>
      </c>
      <c r="H20" s="13">
        <f>E20</f>
        <v>330.32066</v>
      </c>
      <c r="I20" s="13">
        <f>B20-D20+E20</f>
        <v>-28.183880000000045</v>
      </c>
    </row>
    <row r="21" spans="1:9" ht="27" customHeight="1">
      <c r="A21" s="10"/>
      <c r="B21" s="11">
        <f>SUM(B19:B20)</f>
        <v>-22.03984</v>
      </c>
      <c r="C21" s="12" t="s">
        <v>6</v>
      </c>
      <c r="D21" s="11">
        <f>SUM(D19:D20)</f>
        <v>353.59056000000004</v>
      </c>
      <c r="E21" s="11">
        <f>SUM(E19:E20)</f>
        <v>346.10017</v>
      </c>
      <c r="F21" s="11"/>
      <c r="G21" s="1"/>
      <c r="H21" s="11">
        <f>SUM(H19:H20)</f>
        <v>346.10017</v>
      </c>
      <c r="I21" s="11">
        <f>SUM(I19:I20)</f>
        <v>-29.530230000000046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-20.88321</v>
      </c>
      <c r="C23" s="8" t="s">
        <v>9</v>
      </c>
      <c r="D23" s="13">
        <v>335.03458</v>
      </c>
      <c r="E23" s="13">
        <v>327.93726</v>
      </c>
      <c r="F23" s="13"/>
      <c r="G23" s="20" t="s">
        <v>43</v>
      </c>
      <c r="H23" s="13">
        <f>E23</f>
        <v>327.93726</v>
      </c>
      <c r="I23" s="13">
        <f>B23-D23+E23</f>
        <v>-27.980530000000044</v>
      </c>
    </row>
    <row r="24" spans="1:9" ht="27" customHeight="1">
      <c r="A24" s="14" t="s">
        <v>15</v>
      </c>
      <c r="B24" s="13">
        <v>-7.49064</v>
      </c>
      <c r="C24" s="8" t="s">
        <v>10</v>
      </c>
      <c r="D24" s="13">
        <v>120.17418</v>
      </c>
      <c r="E24" s="13">
        <v>117.62843</v>
      </c>
      <c r="F24" s="13"/>
      <c r="G24" s="20" t="s">
        <v>44</v>
      </c>
      <c r="H24" s="13">
        <f>E24</f>
        <v>117.62843</v>
      </c>
      <c r="I24" s="13">
        <f>B24-D24+E24</f>
        <v>-10.036390000000011</v>
      </c>
    </row>
    <row r="25" spans="1:9" ht="27" customHeight="1">
      <c r="A25" s="14" t="s">
        <v>16</v>
      </c>
      <c r="B25" s="13">
        <v>-4.20286</v>
      </c>
      <c r="C25" s="8" t="s">
        <v>30</v>
      </c>
      <c r="D25" s="13">
        <v>67.42757</v>
      </c>
      <c r="E25" s="13">
        <v>65.9992</v>
      </c>
      <c r="F25" s="13"/>
      <c r="G25" s="20" t="s">
        <v>45</v>
      </c>
      <c r="H25" s="13">
        <f>E25</f>
        <v>65.9992</v>
      </c>
      <c r="I25" s="13">
        <f>B25-D25+E25</f>
        <v>-5.631230000000002</v>
      </c>
    </row>
    <row r="26" spans="1:9" ht="27" customHeight="1">
      <c r="A26" s="7" t="s">
        <v>17</v>
      </c>
      <c r="B26" s="13">
        <v>-2.8111</v>
      </c>
      <c r="C26" s="8" t="s">
        <v>8</v>
      </c>
      <c r="D26" s="13">
        <v>45.09914</v>
      </c>
      <c r="E26" s="13">
        <v>44.14377</v>
      </c>
      <c r="F26" s="13"/>
      <c r="G26" s="20" t="s">
        <v>46</v>
      </c>
      <c r="H26" s="13">
        <f>E26</f>
        <v>44.14377</v>
      </c>
      <c r="I26" s="13">
        <f>B26-D26+E26</f>
        <v>-3.766469999999998</v>
      </c>
    </row>
    <row r="27" spans="1:9" ht="27" customHeight="1">
      <c r="A27" s="7" t="s">
        <v>36</v>
      </c>
      <c r="B27" s="13">
        <v>-0.60157</v>
      </c>
      <c r="C27" s="8" t="s">
        <v>37</v>
      </c>
      <c r="D27" s="13">
        <v>9.65112</v>
      </c>
      <c r="E27" s="13">
        <v>9.44667</v>
      </c>
      <c r="F27" s="13"/>
      <c r="G27" s="20" t="s">
        <v>47</v>
      </c>
      <c r="H27" s="13">
        <f>E27</f>
        <v>9.44667</v>
      </c>
      <c r="I27" s="13">
        <f>B27-D27+E27</f>
        <v>-0.806020000000002</v>
      </c>
    </row>
    <row r="28" spans="1:9" ht="27" customHeight="1">
      <c r="A28" s="10"/>
      <c r="B28" s="11">
        <f>SUM(B23:B27)</f>
        <v>-35.989380000000004</v>
      </c>
      <c r="C28" s="12" t="s">
        <v>13</v>
      </c>
      <c r="D28" s="11">
        <f>SUM(D23:D27)</f>
        <v>577.3865900000001</v>
      </c>
      <c r="E28" s="11">
        <f>SUM(E23:E27)</f>
        <v>565.15533</v>
      </c>
      <c r="F28" s="11"/>
      <c r="G28" s="2"/>
      <c r="H28" s="11">
        <f>SUM(H23:H27)</f>
        <v>565.15533</v>
      </c>
      <c r="I28" s="11">
        <f>SUM(I23:I27)</f>
        <v>-48.22064000000006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29.25" customHeight="1">
      <c r="A31" s="7" t="s">
        <v>52</v>
      </c>
      <c r="B31" s="13">
        <v>-0.36425</v>
      </c>
      <c r="C31" s="8" t="s">
        <v>40</v>
      </c>
      <c r="D31" s="13">
        <v>5.84373</v>
      </c>
      <c r="E31" s="13">
        <v>5.71994</v>
      </c>
      <c r="F31" s="13"/>
      <c r="G31" s="3"/>
      <c r="H31" s="13">
        <f>E31</f>
        <v>5.71994</v>
      </c>
      <c r="I31" s="13">
        <f>B31-D31+E31</f>
        <v>-0.4880399999999998</v>
      </c>
    </row>
    <row r="32" spans="1:9" s="16" customFormat="1" ht="27.75" customHeight="1">
      <c r="A32" s="10"/>
      <c r="B32" s="11">
        <f>SUM(B30:B31)</f>
        <v>-0.36425</v>
      </c>
      <c r="C32" s="12" t="s">
        <v>41</v>
      </c>
      <c r="D32" s="11">
        <f>SUM(D30:D31)</f>
        <v>5.84373</v>
      </c>
      <c r="E32" s="11">
        <f>SUM(E30:E31)</f>
        <v>5.71994</v>
      </c>
      <c r="F32" s="11"/>
      <c r="G32" s="2"/>
      <c r="H32" s="11">
        <f>SUM(H30:H31)</f>
        <v>5.71994</v>
      </c>
      <c r="I32" s="11">
        <f>SUM(I30:I31)</f>
        <v>-0.4880399999999998</v>
      </c>
    </row>
    <row r="33" spans="1:9" ht="30" customHeight="1">
      <c r="A33" s="17"/>
      <c r="B33" s="11">
        <f>SUM(B21,B28,B32)</f>
        <v>-58.39347000000001</v>
      </c>
      <c r="C33" s="12" t="s">
        <v>19</v>
      </c>
      <c r="D33" s="11">
        <f>SUM(D21,D28,D32)</f>
        <v>936.8208800000002</v>
      </c>
      <c r="E33" s="11">
        <f>SUM(E21,E28,E32)</f>
        <v>916.9754399999999</v>
      </c>
      <c r="F33" s="11">
        <f>SUM(F21,F28,F32)</f>
        <v>0</v>
      </c>
      <c r="G33" s="2"/>
      <c r="H33" s="11">
        <f>SUM(H21,H28,H32)</f>
        <v>916.9754399999999</v>
      </c>
      <c r="I33" s="11">
        <f>SUM(I21,I28,I32)</f>
        <v>-78.2389100000001</v>
      </c>
    </row>
    <row r="34" spans="1:9" ht="39.75" customHeight="1">
      <c r="A34" s="17"/>
      <c r="B34" s="11"/>
      <c r="C34" s="12" t="s">
        <v>42</v>
      </c>
      <c r="D34" s="21">
        <f>E33+F33-D33</f>
        <v>-19.84544000000028</v>
      </c>
      <c r="E34" s="22"/>
      <c r="F34" s="23"/>
      <c r="G34" s="1"/>
      <c r="H34" s="11"/>
      <c r="I34" s="11"/>
    </row>
    <row r="35" spans="1:9" ht="34.5" customHeight="1">
      <c r="A35" s="10">
        <v>4</v>
      </c>
      <c r="B35" s="11">
        <v>19.547</v>
      </c>
      <c r="C35" s="12" t="s">
        <v>18</v>
      </c>
      <c r="D35" s="11">
        <v>33.9278</v>
      </c>
      <c r="E35" s="11">
        <v>33.20908</v>
      </c>
      <c r="F35" s="11"/>
      <c r="G35" s="20" t="s">
        <v>54</v>
      </c>
      <c r="H35" s="11">
        <v>12.2</v>
      </c>
      <c r="I35" s="11">
        <f>B35+E35+F35-H35</f>
        <v>40.556079999999994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2010-11-02T10:58:13Z</cp:lastPrinted>
  <dcterms:created xsi:type="dcterms:W3CDTF">2010-04-01T07:27:06Z</dcterms:created>
  <dcterms:modified xsi:type="dcterms:W3CDTF">2010-12-09T03:35:35Z</dcterms:modified>
  <cp:category/>
  <cp:version/>
  <cp:contentType/>
  <cp:contentStatus/>
</cp:coreProperties>
</file>